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110. výzva_Vozidla (SC 6.1 VRR)\Pravidla\"/>
    </mc:Choice>
  </mc:AlternateContent>
  <xr:revisionPtr revIDLastSave="0" documentId="13_ncr:1_{CAC04B1C-D33E-47D2-A1DA-4B5D7C7D0F2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E20" i="3" l="1"/>
  <c r="E18" i="3" l="1"/>
  <c r="E21" i="3" l="1"/>
  <c r="G18" i="3" s="1"/>
  <c r="H20" i="3" l="1"/>
</calcChain>
</file>

<file path=xl/sharedStrings.xml><?xml version="1.0" encoding="utf-8"?>
<sst xmlns="http://schemas.openxmlformats.org/spreadsheetml/2006/main" count="27" uniqueCount="26">
  <si>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</si>
  <si>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</si>
  <si>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</si>
  <si>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</si>
  <si>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</si>
  <si>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</si>
  <si>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INTEGROVANÝ REGIONÁLNÍ OPERAČNÍ PROGRAM 2021 - 2027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</si>
  <si>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</si>
  <si>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</si>
  <si>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</si>
  <si>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</si>
  <si>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</si>
  <si>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způsobilé výdaje na oblast intervence 82</t>
  </si>
  <si>
    <t>Objem způsobilých výdajů</t>
  </si>
  <si>
    <t>Žadatel vyplňuje pouze žlutě podbarvené buňky. Hodnoty uvedené kurzívou jsou pouze příkladem.</t>
  </si>
  <si>
    <t>Hlavní část projektu</t>
  </si>
  <si>
    <t>Doprovodná část projektu</t>
  </si>
  <si>
    <t>Limit výdajů v CZV</t>
  </si>
  <si>
    <t>Plnění limitu výdajů v CZV</t>
  </si>
  <si>
    <t>výdaje na doprovodnou část projektu celkem</t>
  </si>
  <si>
    <t xml:space="preserve">Přesný výčet možných způsobilých výdajů je uveden v kap. 3.2.1 a 3.2.2 Specifických pravidel. </t>
  </si>
  <si>
    <t>nákup bezemisních vozidel a související způsobilé výdaje (ITS)</t>
  </si>
  <si>
    <t>110. VÝZVA IROP - NÍZKOEMISNÍ A BEZEMISNÍ VOZIDLA PRO VEŘEJNOU DOPRAVU - SC 6.1 (VRR)</t>
  </si>
  <si>
    <t>výdaje na studii proveditelnosti</t>
  </si>
  <si>
    <t>pořízení služeb bezprostředně souvisejících s realizací projektu kromě studie proveditelnosti a povinná publicita</t>
  </si>
  <si>
    <t>Volitelný komentář ke stanovení objemu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</si>
</sst>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64">
    <xf numFmtId="0" fontId="0" fillId="0" borderId="0" xfId="0"/>
    <xf numFmtId="0" fontId="0" fillId="0" borderId="2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0" fillId="4" borderId="1" xfId="0" applyFont="1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2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3" xfId="0" applyBorder="1"/>
    <xf numFmtId="164" fontId="12" fillId="3" borderId="4" xfId="0" applyNumberFormat="1" applyFont="1" applyFill="1" applyBorder="1" applyAlignment="1">
      <alignment vertical="center"/>
    </xf>
    <xf numFmtId="10" fontId="0" fillId="6" borderId="2" xfId="2" applyNumberFormat="1" applyFont="1" applyFill="1" applyBorder="1" applyAlignment="1">
      <alignment vertical="center"/>
    </xf>
    <xf numFmtId="10" fontId="3" fillId="7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164" fontId="0" fillId="0" borderId="2" xfId="2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5" borderId="1" xfId="0" applyFill="1" applyBorder="1" applyAlignment="1" applyProtection="1">
      <alignment vertical="center"/>
      <protection locked="0"/>
    </xf>
    <xf numFmtId="164" fontId="3" fillId="5" borderId="2" xfId="0" applyNumberFormat="1" applyFont="1" applyFill="1" applyBorder="1" applyAlignment="1" applyProtection="1">
      <alignment vertical="center"/>
      <protection locked="0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13</xdr:col>
      <xdr:colOff>463296</xdr:colOff>
      <xdr:row>31</xdr:row>
      <xdr:rowOff>49911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EE7130-4FFB-4605-BAD0-3E90FF47B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723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zoomScaleNormal="100" workbookViewId="0">
      <selection activeCell="N1" sqref="N1"/>
    </sheetView>
  </sheetViews>
  <sheetFormatPr defaultRowHeight="13.2" x14ac:dyDescent="0.25"/>
  <sheetData>
    <row r="14" spans="1:14" ht="33" x14ac:dyDescent="0.25">
      <c r="A14" s="55" t="s">
        <v>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ht="33" x14ac:dyDescent="0.25">
      <c r="A15" s="55" t="s"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s="31" customFormat="1" ht="28.8" x14ac:dyDescent="0.55000000000000004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67.2" customHeight="1" x14ac:dyDescent="0.25">
      <c r="A17" s="55" t="s">
        <v>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ht="37.799999999999997" x14ac:dyDescent="0.25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2"/>
    </row>
    <row r="19" spans="1:14" ht="30" x14ac:dyDescent="0.25">
      <c r="A19" s="57" t="s">
        <v>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67.5" customHeight="1" x14ac:dyDescent="0.25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51" customHeight="1" x14ac:dyDescent="0.25">
      <c r="A22" s="56" t="s">
        <v>22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4" ht="51" customHeight="1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5" spans="1:14" ht="20.399999999999999" x14ac:dyDescent="0.25">
      <c r="A25" s="54" t="s">
        <v>11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1"/>
  <sheetViews>
    <sheetView showGridLines="0" tabSelected="1" zoomScaleNormal="100" workbookViewId="0">
      <selection activeCell="B1" sqref="B1"/>
    </sheetView>
  </sheetViews>
  <sheetFormatPr defaultRowHeight="13.2" x14ac:dyDescent="0.25"/>
  <cols>
    <col min="1" max="1" width="2.109375" customWidth="1"/>
    <col min="2" max="2" width="66" customWidth="1"/>
    <col min="3" max="3" width="12.109375" customWidth="1"/>
    <col min="4" max="4" width="45.5546875" customWidth="1"/>
    <col min="5" max="5" width="18.6640625" customWidth="1"/>
    <col min="6" max="6" width="13.88671875" customWidth="1"/>
    <col min="7" max="8" width="13.6640625" customWidth="1"/>
    <col min="9" max="9" width="15.6640625" bestFit="1" customWidth="1"/>
  </cols>
  <sheetData>
    <row r="1" spans="2:8" ht="21" customHeight="1" x14ac:dyDescent="0.25">
      <c r="B1" s="28" t="s">
        <v>5</v>
      </c>
    </row>
    <row r="4" spans="2:8" x14ac:dyDescent="0.25">
      <c r="B4" s="9" t="s">
        <v>3</v>
      </c>
      <c r="C4" s="10"/>
      <c r="D4" s="10"/>
      <c r="E4" s="10"/>
      <c r="F4" s="10"/>
      <c r="G4" s="10"/>
      <c r="H4" s="11"/>
    </row>
    <row r="5" spans="2:8" x14ac:dyDescent="0.25">
      <c r="B5" s="24" t="s">
        <v>20</v>
      </c>
      <c r="C5" s="12"/>
      <c r="D5" s="12"/>
      <c r="E5" s="12"/>
      <c r="F5" s="12"/>
      <c r="G5" s="12"/>
      <c r="H5" s="13"/>
    </row>
    <row r="6" spans="2:8" x14ac:dyDescent="0.25">
      <c r="B6" s="59"/>
      <c r="C6" s="60"/>
      <c r="D6" s="60"/>
      <c r="E6" s="60"/>
      <c r="F6" s="60"/>
      <c r="G6" s="60"/>
      <c r="H6" s="61"/>
    </row>
    <row r="7" spans="2:8" x14ac:dyDescent="0.25">
      <c r="B7" s="51"/>
      <c r="C7" s="52"/>
      <c r="D7" s="52"/>
      <c r="E7" s="52"/>
      <c r="F7" s="52"/>
      <c r="G7" s="52"/>
      <c r="H7" s="53"/>
    </row>
    <row r="8" spans="2:8" x14ac:dyDescent="0.25">
      <c r="B8" s="25" t="s">
        <v>14</v>
      </c>
      <c r="C8" s="14"/>
      <c r="D8" s="14"/>
      <c r="E8" s="14"/>
      <c r="F8" s="14"/>
      <c r="G8" s="14"/>
      <c r="H8" s="15"/>
    </row>
    <row r="11" spans="2:8" ht="30" customHeight="1" x14ac:dyDescent="0.25">
      <c r="B11" s="23" t="s">
        <v>1</v>
      </c>
      <c r="C11" s="23" t="s">
        <v>4</v>
      </c>
      <c r="D11" s="23" t="s">
        <v>25</v>
      </c>
      <c r="E11" s="23" t="s">
        <v>13</v>
      </c>
      <c r="F11" s="23" t="s">
        <v>17</v>
      </c>
      <c r="G11" s="23" t="s">
        <v>18</v>
      </c>
      <c r="H11" s="23" t="s">
        <v>2</v>
      </c>
    </row>
    <row r="12" spans="2:8" x14ac:dyDescent="0.25">
      <c r="B12" s="4" t="s">
        <v>1</v>
      </c>
      <c r="C12" s="2"/>
      <c r="D12" s="4"/>
      <c r="E12" s="1"/>
      <c r="F12" s="40"/>
      <c r="G12" s="40"/>
      <c r="H12" s="3"/>
    </row>
    <row r="13" spans="2:8" ht="21.75" customHeight="1" x14ac:dyDescent="0.25">
      <c r="B13" s="22" t="s">
        <v>15</v>
      </c>
      <c r="C13" s="6"/>
      <c r="D13" s="5"/>
      <c r="E13" s="7"/>
      <c r="F13" s="7"/>
      <c r="G13" s="7"/>
      <c r="H13" s="8"/>
    </row>
    <row r="14" spans="2:8" s="26" customFormat="1" ht="24.75" customHeight="1" x14ac:dyDescent="0.25">
      <c r="B14" s="27" t="s">
        <v>21</v>
      </c>
      <c r="C14" s="39">
        <v>82</v>
      </c>
      <c r="D14" s="62"/>
      <c r="E14" s="63">
        <v>45000000</v>
      </c>
      <c r="F14" s="44"/>
      <c r="G14" s="44"/>
      <c r="H14" s="35"/>
    </row>
    <row r="15" spans="2:8" ht="21.75" customHeight="1" x14ac:dyDescent="0.25">
      <c r="B15" s="22" t="s">
        <v>16</v>
      </c>
      <c r="C15" s="6"/>
      <c r="D15" s="5"/>
      <c r="E15" s="7"/>
      <c r="F15" s="7"/>
      <c r="G15" s="7"/>
      <c r="H15" s="8"/>
    </row>
    <row r="16" spans="2:8" s="26" customFormat="1" ht="24.75" customHeight="1" x14ac:dyDescent="0.25">
      <c r="B16" s="27" t="s">
        <v>23</v>
      </c>
      <c r="C16" s="39">
        <v>82</v>
      </c>
      <c r="D16" s="62"/>
      <c r="E16" s="63">
        <v>90000</v>
      </c>
      <c r="F16" s="49">
        <v>140000</v>
      </c>
      <c r="G16" s="50">
        <f>E16</f>
        <v>90000</v>
      </c>
      <c r="H16" s="35"/>
    </row>
    <row r="17" spans="2:8" s="26" customFormat="1" ht="36" customHeight="1" x14ac:dyDescent="0.25">
      <c r="B17" s="27" t="s">
        <v>24</v>
      </c>
      <c r="C17" s="39">
        <v>82</v>
      </c>
      <c r="D17" s="62"/>
      <c r="E17" s="63">
        <v>405000</v>
      </c>
      <c r="F17" s="47"/>
      <c r="G17" s="48"/>
      <c r="H17" s="35"/>
    </row>
    <row r="18" spans="2:8" s="26" customFormat="1" ht="25.5" customHeight="1" x14ac:dyDescent="0.25">
      <c r="B18" s="27" t="s">
        <v>19</v>
      </c>
      <c r="C18" s="35"/>
      <c r="D18" s="35"/>
      <c r="E18" s="45">
        <f>SUM(E16:E17)</f>
        <v>495000</v>
      </c>
      <c r="F18" s="42">
        <v>0.05</v>
      </c>
      <c r="G18" s="43">
        <f>E18/$E$21</f>
        <v>1.0880316518298714E-2</v>
      </c>
      <c r="H18" s="46"/>
    </row>
    <row r="19" spans="2:8" x14ac:dyDescent="0.25">
      <c r="E19" s="36"/>
      <c r="F19" s="36"/>
      <c r="G19" s="36"/>
    </row>
    <row r="20" spans="2:8" x14ac:dyDescent="0.25">
      <c r="B20" s="38" t="s">
        <v>12</v>
      </c>
      <c r="C20" s="38">
        <v>82</v>
      </c>
      <c r="D20" s="16"/>
      <c r="E20" s="17">
        <f>SUMIFS($E$12:$E$17,$C$12:$C$17,C20)</f>
        <v>45495000</v>
      </c>
      <c r="F20" s="17"/>
      <c r="G20" s="17"/>
      <c r="H20" s="18">
        <f>E20/$E$21</f>
        <v>1</v>
      </c>
    </row>
    <row r="21" spans="2:8" ht="22.5" customHeight="1" x14ac:dyDescent="0.25">
      <c r="B21" s="20" t="s">
        <v>0</v>
      </c>
      <c r="C21" s="19"/>
      <c r="D21" s="19"/>
      <c r="E21" s="37">
        <f>SUM(E20:E20)</f>
        <v>45495000</v>
      </c>
      <c r="F21" s="41"/>
      <c r="G21" s="41"/>
      <c r="H21" s="21"/>
    </row>
  </sheetData>
  <sheetProtection algorithmName="SHA-512" hashValue="0e86dFOzMD8ZoDV2Eh/CLf+edFhXhzUbUu5leBm0aQkCgPbdBELTMAKjpDqchjp3a5ri3zbaNE8RdfXeFjKWXA==" saltValue="hwIC9iOShI1+PbiHcvuZsA==" spinCount="100000" sheet="1" objects="1" scenarios="1"/>
  <mergeCells count="1">
    <mergeCell ref="B6:H6"/>
  </mergeCells>
  <conditionalFormatting sqref="G18">
    <cfRule type="expression" dxfId="2" priority="5">
      <formula>G18&lt;=F18</formula>
    </cfRule>
  </conditionalFormatting>
  <conditionalFormatting sqref="G16">
    <cfRule type="expression" dxfId="1" priority="1">
      <formula>G16&lt;=F16</formula>
    </cfRule>
    <cfRule type="expression" dxfId="0" priority="2">
      <formula>G16&gt;F16</formula>
    </cfRule>
  </conditionalFormatting>
  <pageMargins left="0.7" right="0.7" top="0.78740157499999996" bottom="0.78740157499999996" header="0.3" footer="0.3"/>
  <pageSetup paperSize="9" scale="7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2023-03-20T14:47:41Z</cp:lastPrinted>
  <dcterms:created xsi:type="dcterms:W3CDTF">2022-04-04T08:24:21Z</dcterms:created>
  <dcterms:modified xsi:type="dcterms:W3CDTF">2023-09-14T06:10:09Z</dcterms:modified>
</cp:coreProperties>
</file>